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05-2015" sheetId="1" r:id="rId1"/>
  </sheets>
  <definedNames>
    <definedName name="_xlnm.Print_Area" localSheetId="0">'05-2015'!$A$1:$O$17</definedName>
  </definedNames>
  <calcPr calcId="144525"/>
</workbook>
</file>

<file path=xl/calcChain.xml><?xml version="1.0" encoding="utf-8"?>
<calcChain xmlns="http://schemas.openxmlformats.org/spreadsheetml/2006/main">
  <c r="M17" i="1" l="1"/>
  <c r="L17" i="1"/>
  <c r="K17" i="1"/>
  <c r="J17" i="1"/>
  <c r="H17" i="1"/>
  <c r="G17" i="1"/>
  <c r="F17" i="1"/>
  <c r="E17" i="1"/>
  <c r="D17" i="1"/>
  <c r="C17" i="1"/>
  <c r="N16" i="1"/>
  <c r="O16" i="1" s="1"/>
  <c r="I16" i="1"/>
  <c r="N15" i="1"/>
  <c r="I15" i="1"/>
  <c r="O15" i="1" s="1"/>
  <c r="N14" i="1"/>
  <c r="I14" i="1"/>
  <c r="N13" i="1"/>
  <c r="I13" i="1"/>
  <c r="O13" i="1" s="1"/>
  <c r="N12" i="1"/>
  <c r="O12" i="1" s="1"/>
  <c r="I12" i="1"/>
  <c r="N11" i="1"/>
  <c r="I11" i="1"/>
  <c r="O11" i="1" s="1"/>
  <c r="N10" i="1"/>
  <c r="I10" i="1"/>
  <c r="O10" i="1" s="1"/>
  <c r="O9" i="1"/>
  <c r="N9" i="1"/>
  <c r="I9" i="1"/>
  <c r="N8" i="1"/>
  <c r="O8" i="1" s="1"/>
  <c r="I8" i="1"/>
  <c r="N7" i="1"/>
  <c r="I7" i="1"/>
  <c r="N6" i="1"/>
  <c r="I6" i="1"/>
  <c r="O6" i="1" s="1"/>
  <c r="O5" i="1"/>
  <c r="N5" i="1"/>
  <c r="I5" i="1"/>
  <c r="N4" i="1"/>
  <c r="O4" i="1" s="1"/>
  <c r="I4" i="1"/>
  <c r="O14" i="1" l="1"/>
  <c r="O7" i="1"/>
  <c r="N17" i="1"/>
  <c r="I17" i="1"/>
  <c r="O17" i="1" l="1"/>
</calcChain>
</file>

<file path=xl/sharedStrings.xml><?xml version="1.0" encoding="utf-8"?>
<sst xmlns="http://schemas.openxmlformats.org/spreadsheetml/2006/main" count="44" uniqueCount="38">
  <si>
    <t>CÂMARA MUNICIPAL DE COLATINA</t>
  </si>
  <si>
    <t>NOME DO SERVIDOR</t>
  </si>
  <si>
    <t>CARGO</t>
  </si>
  <si>
    <t>VENCIMENTO/ FÉRIAS</t>
  </si>
  <si>
    <t>ADICIONAL DE PERICULOSIDADE</t>
  </si>
  <si>
    <t>SALARIO FAMILIA</t>
  </si>
  <si>
    <t>GRATIFICAÇAO DE FUNÇAO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</si>
  <si>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</si>
  <si>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</si>
  <si>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</si>
  <si>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</si>
  <si>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</si>
  <si>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</si>
  <si>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</si>
  <si>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</si>
  <si>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</si>
  <si>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</si>
  <si>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</si>
  <si>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Cristiane Salume Marino</t>
  </si>
  <si>
    <t>Assistente Operacional</t>
  </si>
  <si>
    <t>Dalmo Eler Ramos</t>
  </si>
  <si>
    <t>Auxiliar de Serv Gerais</t>
  </si>
  <si>
    <t>Eliani dos Santos Gomes</t>
  </si>
  <si>
    <t>Flavia Renata Pereira Dias</t>
  </si>
  <si>
    <t>Assistente Legislativo</t>
  </si>
  <si>
    <t>Flavio Martineli</t>
  </si>
  <si>
    <t>Guarda Legislativo</t>
  </si>
  <si>
    <t>Kissila Bassetti Fadini</t>
  </si>
  <si>
    <t>Luciana Seidel Dalla Bernardina</t>
  </si>
  <si>
    <t>Maria Margareth Bergamaschi</t>
  </si>
  <si>
    <t>Contador</t>
  </si>
  <si>
    <t>Nilton Cezar Coto</t>
  </si>
  <si>
    <t>Paulo Cesar Buzatto</t>
  </si>
  <si>
    <t>Pyetra Dalmone Lage Paixão</t>
  </si>
  <si>
    <t>Wallace Antonio do Nascimento</t>
  </si>
  <si>
    <t>Procurador Jurídico</t>
  </si>
  <si>
    <t>TOTAL</t>
  </si>
  <si>
    <t>DETALHAMENTO DA FOLHA PAGAMENTO - REMUNERAÇÃO MENSAL  - 05/2015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</si>
</sst>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2" x14ac:knownFonts="1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1" fillId="0" borderId="4" xfId="0" applyNumberFormat="1" applyFont="1" applyBorder="1"/>
    <xf numFmtId="165" fontId="6" fillId="0" borderId="4" xfId="1" applyNumberFormat="1" applyFont="1" applyBorder="1"/>
    <xf numFmtId="164" fontId="4" fillId="0" borderId="4" xfId="1" applyNumberFormat="1" applyFont="1" applyBorder="1"/>
    <xf numFmtId="43" fontId="0" fillId="0" borderId="0" xfId="1" applyFont="1"/>
    <xf numFmtId="43" fontId="1" fillId="0" borderId="0" xfId="1" applyFont="1" applyFill="1" applyBorder="1"/>
    <xf numFmtId="165" fontId="0" fillId="0" borderId="0" xfId="0" applyNumberFormat="1"/>
    <xf numFmtId="165" fontId="9" fillId="0" borderId="0" xfId="1" applyNumberFormat="1" applyFont="1" applyFill="1" applyBorder="1"/>
    <xf numFmtId="164" fontId="10" fillId="0" borderId="0" xfId="1" applyNumberFormat="1" applyFont="1" applyFill="1" applyBorder="1"/>
    <xf numFmtId="164" fontId="0" fillId="0" borderId="0" xfId="0" applyNumberFormat="1"/>
  </cellXfs>
  <cellStyles count="4">
    <cellStyle name="Normal" xfId="0" builtinId="0"/>
    <cellStyle name="Normal_EFETIVO LC-35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6" sqref="O16"/>
    </sheetView>
  </sheetViews>
  <sheetFormatPr defaultRowHeight="12.75" x14ac:dyDescent="0.2"/>
  <cols>
    <col min="1" max="1" width="34.42578125" customWidth="1"/>
    <col min="2" max="2" width="30.5703125" customWidth="1"/>
    <col min="3" max="4" width="18.5703125" customWidth="1"/>
    <col min="5" max="5" width="14.7109375" customWidth="1"/>
    <col min="6" max="6" width="19.140625" customWidth="1"/>
    <col min="7" max="7" width="17" customWidth="1"/>
    <col min="8" max="8" width="14.28515625" customWidth="1"/>
    <col min="9" max="9" width="17.85546875" customWidth="1"/>
    <col min="10" max="10" width="15.42578125" customWidth="1"/>
    <col min="11" max="11" width="15.85546875" customWidth="1"/>
    <col min="12" max="12" width="18.7109375" customWidth="1"/>
    <col min="13" max="13" width="16.7109375" customWidth="1"/>
    <col min="14" max="14" width="15.42578125" customWidth="1"/>
    <col min="15" max="15" width="16.7109375" customWidth="1"/>
  </cols>
  <sheetData>
    <row r="1" spans="1:19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</row>
    <row r="2" spans="1:19" ht="18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5"/>
      <c r="Q2" s="5"/>
      <c r="R2" s="5"/>
      <c r="S2" s="4"/>
    </row>
    <row r="3" spans="1:19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6" t="s">
        <v>15</v>
      </c>
      <c r="P3" s="4"/>
      <c r="Q3" s="4"/>
      <c r="R3" s="4"/>
      <c r="S3" s="4"/>
    </row>
    <row r="4" spans="1:19" ht="15.75" x14ac:dyDescent="0.25">
      <c r="A4" s="9" t="s">
        <v>16</v>
      </c>
      <c r="B4" s="9" t="s">
        <v>17</v>
      </c>
      <c r="C4" s="10">
        <v>1064.07</v>
      </c>
      <c r="D4" s="10">
        <v>0</v>
      </c>
      <c r="E4" s="10">
        <v>0</v>
      </c>
      <c r="F4" s="10">
        <v>350</v>
      </c>
      <c r="G4" s="10">
        <v>0</v>
      </c>
      <c r="H4" s="10">
        <v>0</v>
      </c>
      <c r="I4" s="11">
        <f>C4+E4+F4+G4+H4</f>
        <v>1414.07</v>
      </c>
      <c r="J4" s="12">
        <v>-127.26</v>
      </c>
      <c r="K4" s="12">
        <v>0</v>
      </c>
      <c r="L4" s="12">
        <v>0</v>
      </c>
      <c r="M4" s="12">
        <v>0</v>
      </c>
      <c r="N4" s="13">
        <f t="shared" ref="N4:N16" si="0">J4+K4+L4+M4</f>
        <v>-127.26</v>
      </c>
      <c r="O4" s="14">
        <f t="shared" ref="O4:O16" si="1">I4+N4</f>
        <v>1286.81</v>
      </c>
    </row>
    <row r="5" spans="1:19" ht="15.75" x14ac:dyDescent="0.25">
      <c r="A5" s="9" t="s">
        <v>18</v>
      </c>
      <c r="B5" s="9" t="s">
        <v>19</v>
      </c>
      <c r="C5" s="10">
        <v>2142.09</v>
      </c>
      <c r="D5" s="10">
        <v>0</v>
      </c>
      <c r="E5" s="10">
        <v>0</v>
      </c>
      <c r="F5" s="10">
        <v>0</v>
      </c>
      <c r="G5" s="10">
        <v>1071.05</v>
      </c>
      <c r="H5" s="10">
        <v>0</v>
      </c>
      <c r="I5" s="11">
        <f t="shared" ref="I5:I16" si="2">C5+E5+F5+G5+H5</f>
        <v>3213.1400000000003</v>
      </c>
      <c r="J5" s="12">
        <v>-353.44</v>
      </c>
      <c r="K5" s="12">
        <v>-74.16</v>
      </c>
      <c r="L5" s="12">
        <v>0</v>
      </c>
      <c r="M5" s="12">
        <v>0</v>
      </c>
      <c r="N5" s="13">
        <f t="shared" si="0"/>
        <v>-427.6</v>
      </c>
      <c r="O5" s="14">
        <f t="shared" si="1"/>
        <v>2785.5400000000004</v>
      </c>
    </row>
    <row r="6" spans="1:19" ht="15.75" x14ac:dyDescent="0.25">
      <c r="A6" s="9" t="s">
        <v>20</v>
      </c>
      <c r="B6" s="9" t="s">
        <v>21</v>
      </c>
      <c r="C6" s="10">
        <v>950.59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f>C6+E6+F6+G6+H6</f>
        <v>950.59</v>
      </c>
      <c r="J6" s="12">
        <v>-76.040000000000006</v>
      </c>
      <c r="K6" s="12">
        <v>0</v>
      </c>
      <c r="L6" s="12">
        <v>0</v>
      </c>
      <c r="M6" s="12">
        <v>0</v>
      </c>
      <c r="N6" s="13">
        <f>J6+K6+L6+M6</f>
        <v>-76.040000000000006</v>
      </c>
      <c r="O6" s="14">
        <f>I6+N6</f>
        <v>874.55000000000007</v>
      </c>
    </row>
    <row r="7" spans="1:19" ht="15.75" x14ac:dyDescent="0.25">
      <c r="A7" s="9" t="s">
        <v>22</v>
      </c>
      <c r="B7" s="9" t="s">
        <v>21</v>
      </c>
      <c r="C7" s="10">
        <v>950.59</v>
      </c>
      <c r="D7" s="10">
        <v>0</v>
      </c>
      <c r="E7" s="10">
        <v>26.2</v>
      </c>
      <c r="F7" s="10">
        <v>0</v>
      </c>
      <c r="G7" s="10">
        <v>0</v>
      </c>
      <c r="H7" s="10">
        <v>0</v>
      </c>
      <c r="I7" s="11">
        <f>C7+E7+F7+G7+H7</f>
        <v>976.79000000000008</v>
      </c>
      <c r="J7" s="12">
        <v>-76.040000000000006</v>
      </c>
      <c r="K7" s="12">
        <v>0</v>
      </c>
      <c r="L7" s="12">
        <v>0</v>
      </c>
      <c r="M7" s="12">
        <v>0</v>
      </c>
      <c r="N7" s="13">
        <f>J7+K7+L7+M7</f>
        <v>-76.040000000000006</v>
      </c>
      <c r="O7" s="14">
        <f>I7+N7</f>
        <v>900.75000000000011</v>
      </c>
    </row>
    <row r="8" spans="1:19" ht="15.75" x14ac:dyDescent="0.25">
      <c r="A8" s="9" t="s">
        <v>23</v>
      </c>
      <c r="B8" s="9" t="s">
        <v>24</v>
      </c>
      <c r="C8" s="10">
        <v>1688.19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f t="shared" si="2"/>
        <v>1688.19</v>
      </c>
      <c r="J8" s="12">
        <v>-151.93</v>
      </c>
      <c r="K8" s="12">
        <v>0</v>
      </c>
      <c r="L8" s="12">
        <v>0</v>
      </c>
      <c r="M8" s="12">
        <v>0</v>
      </c>
      <c r="N8" s="13">
        <f t="shared" si="0"/>
        <v>-151.93</v>
      </c>
      <c r="O8" s="14">
        <f t="shared" si="1"/>
        <v>1536.26</v>
      </c>
    </row>
    <row r="9" spans="1:19" ht="15.75" x14ac:dyDescent="0.25">
      <c r="A9" s="9" t="s">
        <v>25</v>
      </c>
      <c r="B9" s="9" t="s">
        <v>26</v>
      </c>
      <c r="C9" s="10">
        <v>1064.07</v>
      </c>
      <c r="D9" s="10">
        <v>319.22000000000003</v>
      </c>
      <c r="E9" s="10">
        <v>0</v>
      </c>
      <c r="F9" s="10">
        <v>350</v>
      </c>
      <c r="G9" s="10">
        <v>0</v>
      </c>
      <c r="H9" s="10">
        <v>0</v>
      </c>
      <c r="I9" s="11">
        <f>C9+D9+F9+G9+H9</f>
        <v>1733.29</v>
      </c>
      <c r="J9" s="12">
        <v>-155.99</v>
      </c>
      <c r="K9" s="12">
        <v>0</v>
      </c>
      <c r="L9" s="12">
        <v>0</v>
      </c>
      <c r="M9" s="12">
        <v>0</v>
      </c>
      <c r="N9" s="13">
        <f t="shared" si="0"/>
        <v>-155.99</v>
      </c>
      <c r="O9" s="14">
        <f t="shared" si="1"/>
        <v>1577.3</v>
      </c>
    </row>
    <row r="10" spans="1:19" ht="15.75" x14ac:dyDescent="0.25">
      <c r="A10" s="9" t="s">
        <v>27</v>
      </c>
      <c r="B10" s="9" t="s">
        <v>17</v>
      </c>
      <c r="C10" s="10">
        <v>1064.07</v>
      </c>
      <c r="D10" s="10">
        <v>0</v>
      </c>
      <c r="E10" s="10">
        <v>0</v>
      </c>
      <c r="F10" s="10">
        <v>350</v>
      </c>
      <c r="G10" s="10">
        <v>0</v>
      </c>
      <c r="H10" s="10">
        <v>0</v>
      </c>
      <c r="I10" s="11">
        <f t="shared" si="2"/>
        <v>1414.07</v>
      </c>
      <c r="J10" s="12">
        <v>-127.26</v>
      </c>
      <c r="K10" s="12">
        <v>0</v>
      </c>
      <c r="L10" s="12">
        <v>0</v>
      </c>
      <c r="M10" s="12">
        <v>-318.81</v>
      </c>
      <c r="N10" s="13">
        <f t="shared" si="0"/>
        <v>-446.07</v>
      </c>
      <c r="O10" s="14">
        <f t="shared" si="1"/>
        <v>968</v>
      </c>
    </row>
    <row r="11" spans="1:19" ht="15.75" x14ac:dyDescent="0.25">
      <c r="A11" s="9" t="s">
        <v>28</v>
      </c>
      <c r="B11" s="9" t="s">
        <v>24</v>
      </c>
      <c r="C11" s="10">
        <v>1688.19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2"/>
        <v>1688.19</v>
      </c>
      <c r="J11" s="12">
        <v>-151.93</v>
      </c>
      <c r="K11" s="12">
        <v>0</v>
      </c>
      <c r="L11" s="12">
        <v>0</v>
      </c>
      <c r="M11" s="12">
        <v>-468.66</v>
      </c>
      <c r="N11" s="13">
        <f t="shared" si="0"/>
        <v>-620.59</v>
      </c>
      <c r="O11" s="14">
        <f t="shared" si="1"/>
        <v>1067.5999999999999</v>
      </c>
    </row>
    <row r="12" spans="1:19" ht="15.75" x14ac:dyDescent="0.25">
      <c r="A12" s="9" t="s">
        <v>29</v>
      </c>
      <c r="B12" s="9" t="s">
        <v>30</v>
      </c>
      <c r="C12" s="10">
        <v>2936.42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2"/>
        <v>2936.42</v>
      </c>
      <c r="J12" s="12">
        <v>-323</v>
      </c>
      <c r="K12" s="12">
        <v>-53.21</v>
      </c>
      <c r="L12" s="12">
        <v>0</v>
      </c>
      <c r="M12" s="12">
        <v>0</v>
      </c>
      <c r="N12" s="13">
        <f t="shared" si="0"/>
        <v>-376.21</v>
      </c>
      <c r="O12" s="14">
        <f t="shared" si="1"/>
        <v>2560.21</v>
      </c>
    </row>
    <row r="13" spans="1:19" ht="15.75" x14ac:dyDescent="0.25">
      <c r="A13" s="9" t="s">
        <v>31</v>
      </c>
      <c r="B13" s="9" t="s">
        <v>26</v>
      </c>
      <c r="C13" s="10">
        <v>1064.07</v>
      </c>
      <c r="D13" s="10">
        <v>319.22000000000003</v>
      </c>
      <c r="E13" s="10">
        <v>0</v>
      </c>
      <c r="F13" s="10">
        <v>0</v>
      </c>
      <c r="G13" s="10">
        <v>691.65</v>
      </c>
      <c r="H13" s="10">
        <v>0</v>
      </c>
      <c r="I13" s="11">
        <f>C13+D13+E13+F13+G13+H13</f>
        <v>2074.94</v>
      </c>
      <c r="J13" s="12">
        <v>-186.74</v>
      </c>
      <c r="K13" s="12">
        <v>0</v>
      </c>
      <c r="L13" s="12">
        <v>0</v>
      </c>
      <c r="M13" s="12">
        <v>-318.33999999999997</v>
      </c>
      <c r="N13" s="13">
        <f t="shared" si="0"/>
        <v>-505.08</v>
      </c>
      <c r="O13" s="14">
        <f t="shared" si="1"/>
        <v>1569.8600000000001</v>
      </c>
    </row>
    <row r="14" spans="1:19" ht="15.75" x14ac:dyDescent="0.25">
      <c r="A14" s="9" t="s">
        <v>32</v>
      </c>
      <c r="B14" s="9" t="s">
        <v>21</v>
      </c>
      <c r="C14" s="10">
        <v>950.59</v>
      </c>
      <c r="D14" s="10">
        <v>0</v>
      </c>
      <c r="E14" s="10">
        <v>0</v>
      </c>
      <c r="F14" s="10">
        <v>0</v>
      </c>
      <c r="G14" s="10">
        <v>475.3</v>
      </c>
      <c r="H14" s="10">
        <v>0</v>
      </c>
      <c r="I14" s="11">
        <f>C14+E14+F14+G14+H14</f>
        <v>1425.89</v>
      </c>
      <c r="J14" s="12">
        <v>-128.33000000000001</v>
      </c>
      <c r="K14" s="12">
        <v>0</v>
      </c>
      <c r="L14" s="12">
        <v>0</v>
      </c>
      <c r="M14" s="12">
        <v>-243.38</v>
      </c>
      <c r="N14" s="13">
        <f t="shared" si="0"/>
        <v>-371.71000000000004</v>
      </c>
      <c r="O14" s="14">
        <f t="shared" si="1"/>
        <v>1054.18</v>
      </c>
    </row>
    <row r="15" spans="1:19" ht="15.75" x14ac:dyDescent="0.25">
      <c r="A15" s="9" t="s">
        <v>33</v>
      </c>
      <c r="B15" s="9" t="s">
        <v>19</v>
      </c>
      <c r="C15" s="10">
        <v>2142.09</v>
      </c>
      <c r="D15" s="10">
        <v>0</v>
      </c>
      <c r="E15" s="10">
        <v>0</v>
      </c>
      <c r="F15" s="10">
        <v>1038.8599999999999</v>
      </c>
      <c r="G15" s="10">
        <v>0</v>
      </c>
      <c r="H15" s="10">
        <v>0</v>
      </c>
      <c r="I15" s="11">
        <f t="shared" si="2"/>
        <v>3180.95</v>
      </c>
      <c r="J15" s="12">
        <v>-349.9</v>
      </c>
      <c r="K15" s="12">
        <v>-69.86</v>
      </c>
      <c r="L15" s="12">
        <v>0</v>
      </c>
      <c r="M15" s="12">
        <v>-951.96</v>
      </c>
      <c r="N15" s="13">
        <f t="shared" si="0"/>
        <v>-1371.72</v>
      </c>
      <c r="O15" s="14">
        <f t="shared" si="1"/>
        <v>1809.2299999999998</v>
      </c>
    </row>
    <row r="16" spans="1:19" ht="15.75" x14ac:dyDescent="0.25">
      <c r="A16" s="9" t="s">
        <v>34</v>
      </c>
      <c r="B16" s="9" t="s">
        <v>35</v>
      </c>
      <c r="C16" s="10">
        <v>5009.41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2"/>
        <v>5009.41</v>
      </c>
      <c r="J16" s="12">
        <v>-513.01</v>
      </c>
      <c r="K16" s="12">
        <v>-290.24</v>
      </c>
      <c r="L16" s="12">
        <v>0</v>
      </c>
      <c r="M16" s="12">
        <v>0</v>
      </c>
      <c r="N16" s="13">
        <f t="shared" si="0"/>
        <v>-803.25</v>
      </c>
      <c r="O16" s="14">
        <f t="shared" si="1"/>
        <v>4206.16</v>
      </c>
    </row>
    <row r="17" spans="1:15" ht="15.75" x14ac:dyDescent="0.25">
      <c r="A17" s="15" t="s">
        <v>36</v>
      </c>
      <c r="B17" s="15"/>
      <c r="C17" s="16">
        <f t="shared" ref="C17:H17" si="3">SUM(C4:C16)</f>
        <v>22714.44</v>
      </c>
      <c r="D17" s="16">
        <f t="shared" si="3"/>
        <v>638.44000000000005</v>
      </c>
      <c r="E17" s="16">
        <f t="shared" si="3"/>
        <v>26.2</v>
      </c>
      <c r="F17" s="16">
        <f t="shared" si="3"/>
        <v>2088.8599999999997</v>
      </c>
      <c r="G17" s="16">
        <f t="shared" si="3"/>
        <v>2238</v>
      </c>
      <c r="H17" s="16">
        <f t="shared" si="3"/>
        <v>0</v>
      </c>
      <c r="I17" s="11">
        <f>C17+D17+E17+F17+G17+H17</f>
        <v>27705.94</v>
      </c>
      <c r="J17" s="17">
        <f>SUM(J4:J16)</f>
        <v>-2720.87</v>
      </c>
      <c r="K17" s="17">
        <f>SUM(K4:K16)</f>
        <v>-487.47</v>
      </c>
      <c r="L17" s="17">
        <f>SUM(L4:L16)</f>
        <v>0</v>
      </c>
      <c r="M17" s="17">
        <f>SUM(M4:M16)</f>
        <v>-2301.15</v>
      </c>
      <c r="N17" s="18">
        <f>J17+K17+L17+M17</f>
        <v>-5509.49</v>
      </c>
      <c r="O17" s="19">
        <f>I17+N17</f>
        <v>22196.449999999997</v>
      </c>
    </row>
    <row r="19" spans="1:15" ht="15.75" x14ac:dyDescent="0.25">
      <c r="B19" s="20"/>
      <c r="C19" s="20"/>
      <c r="D19" s="21"/>
      <c r="E19" s="21"/>
      <c r="F19" s="20"/>
      <c r="G19" s="20"/>
      <c r="H19" s="20"/>
      <c r="I19" s="20"/>
      <c r="J19" s="22"/>
      <c r="N19" s="23"/>
      <c r="O19" s="24"/>
    </row>
    <row r="20" spans="1:15" x14ac:dyDescent="0.2">
      <c r="C20" s="25"/>
      <c r="D20" s="25"/>
      <c r="E20" s="25"/>
      <c r="F20" s="25"/>
      <c r="G20" s="25"/>
      <c r="H20" s="25"/>
    </row>
    <row r="21" spans="1:15" x14ac:dyDescent="0.2">
      <c r="I21" s="25"/>
      <c r="O21" s="25"/>
    </row>
  </sheetData>
  <mergeCells count="3">
    <mergeCell ref="A1:O1"/>
    <mergeCell ref="A2:O2"/>
    <mergeCell ref="A17:B17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05-2015</vt:lpstr>
      <vt:lpstr>'05-2015'!Area_de_impressao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2015-06-01T10:28:27Z</dcterms:created>
  <dcterms:modified xsi:type="dcterms:W3CDTF">2015-06-01T10:36:52Z</dcterms:modified>
</cp:coreProperties>
</file>